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ورزی خانواده 1405دکتر محسنی\"/>
    </mc:Choice>
  </mc:AlternateContent>
  <bookViews>
    <workbookView xWindow="0" yWindow="0" windowWidth="17970" windowHeight="6060" activeTab="1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A35" i="2" l="1" a="1"/>
  <c r="A35" i="2" s="1"/>
  <c r="A33" i="2" a="1"/>
  <c r="A33" i="2" s="1"/>
  <c r="A32" i="2" a="1"/>
  <c r="A32" i="2" s="1"/>
  <c r="A28" i="2" a="1"/>
  <c r="A28" i="2"/>
  <c r="A26" i="2" a="1"/>
  <c r="A26" i="2" s="1"/>
  <c r="A25" i="2" a="1"/>
  <c r="A25" i="2" s="1"/>
  <c r="A23" i="2" a="1"/>
  <c r="A23" i="2" s="1"/>
  <c r="A22" i="2" a="1"/>
  <c r="A22" i="2"/>
  <c r="A20" i="2" a="1"/>
  <c r="A20" i="2" s="1"/>
  <c r="A19" i="2" a="1"/>
  <c r="A19" i="2" s="1"/>
  <c r="A13" i="2" a="1"/>
  <c r="A13" i="2" s="1"/>
  <c r="A12" i="2" a="1"/>
  <c r="A12" i="2"/>
  <c r="A8" i="2" a="1"/>
  <c r="A8" i="2" s="1"/>
  <c r="A7" i="2" a="1"/>
  <c r="A7" i="2" s="1"/>
  <c r="A5" i="2" a="1"/>
  <c r="A5" i="2" s="1"/>
  <c r="A4" i="2" a="1"/>
  <c r="A4" i="2"/>
  <c r="A3" i="2" a="1"/>
  <c r="A3" i="2" s="1"/>
  <c r="A32" i="1" l="1" a="1"/>
  <c r="A32" i="1" s="1"/>
  <c r="A31" i="1" a="1"/>
  <c r="A31" i="1" s="1"/>
  <c r="A29" i="1" a="1"/>
  <c r="A29" i="1" s="1"/>
  <c r="A28" i="1" a="1"/>
  <c r="A28" i="1" s="1"/>
  <c r="A25" i="1" a="1"/>
  <c r="A25" i="1" s="1"/>
  <c r="A21" i="1" a="1"/>
  <c r="A21" i="1" s="1"/>
  <c r="A19" i="1" a="1"/>
  <c r="A19" i="1" s="1"/>
  <c r="A18" i="1" a="1"/>
  <c r="A18" i="1" s="1"/>
  <c r="A16" i="1" a="1"/>
  <c r="A16" i="1" s="1"/>
  <c r="A15" i="1" a="1"/>
  <c r="A15" i="1" s="1"/>
  <c r="A11" i="1" a="1"/>
  <c r="A11" i="1" s="1"/>
  <c r="A8" i="1" a="1"/>
  <c r="A8" i="1" s="1"/>
  <c r="A7" i="1" a="1"/>
  <c r="A7" i="1" s="1"/>
  <c r="A5" i="1" a="1"/>
  <c r="A5" i="1" s="1"/>
  <c r="A4" i="1" a="1"/>
  <c r="A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<sst xmlns="http://schemas.openxmlformats.org/spreadsheetml/2006/main" count="119" uniqueCount="105">
  <si>
    <t>پزشکی اجتماعی تراب</t>
  </si>
  <si>
    <t>سارا</t>
  </si>
  <si>
    <t>محمدی</t>
  </si>
  <si>
    <t>بهراد</t>
  </si>
  <si>
    <t>اقبالی</t>
  </si>
  <si>
    <t>حاتمی</t>
  </si>
  <si>
    <t>امیرحسین</t>
  </si>
  <si>
    <t>کبیری</t>
  </si>
  <si>
    <t>محمدامین</t>
  </si>
  <si>
    <t>هنگامه</t>
  </si>
  <si>
    <t>خیابانی</t>
  </si>
  <si>
    <t>ابوالفضل</t>
  </si>
  <si>
    <t>خسروی</t>
  </si>
  <si>
    <t>سنا</t>
  </si>
  <si>
    <t xml:space="preserve">محمدسلطانی ورنوسفادرانی </t>
  </si>
  <si>
    <t>محمدرضا</t>
  </si>
  <si>
    <t>جمالی اصل</t>
  </si>
  <si>
    <t>ثمین</t>
  </si>
  <si>
    <t>سیدعلی</t>
  </si>
  <si>
    <t>مفیدی</t>
  </si>
  <si>
    <t>دانا</t>
  </si>
  <si>
    <t>رمضان حسین</t>
  </si>
  <si>
    <t>محمد مهدی</t>
  </si>
  <si>
    <t>ماسوری</t>
  </si>
  <si>
    <t>سیده میدیا</t>
  </si>
  <si>
    <t>رشیدی</t>
  </si>
  <si>
    <t>کیانا</t>
  </si>
  <si>
    <t>پزشکی اجتماعی خواجه نوری</t>
  </si>
  <si>
    <t>فرناز</t>
  </si>
  <si>
    <t>امدادی</t>
  </si>
  <si>
    <t>حسین</t>
  </si>
  <si>
    <t>سروش</t>
  </si>
  <si>
    <t>اورعی</t>
  </si>
  <si>
    <t>امیرحسن</t>
  </si>
  <si>
    <t>ساعد</t>
  </si>
  <si>
    <t>مهرا</t>
  </si>
  <si>
    <t xml:space="preserve">فکری </t>
  </si>
  <si>
    <t>امیر</t>
  </si>
  <si>
    <t>سرقلی نوترکی</t>
  </si>
  <si>
    <t>مهیار</t>
  </si>
  <si>
    <t xml:space="preserve">حق شنو </t>
  </si>
  <si>
    <t>زهرا</t>
  </si>
  <si>
    <t>مهرسا</t>
  </si>
  <si>
    <t>حسن زاده کرکان</t>
  </si>
  <si>
    <t>پزشکی اجتماعی صلواتی</t>
  </si>
  <si>
    <t>صدرائی</t>
  </si>
  <si>
    <t xml:space="preserve">سارا </t>
  </si>
  <si>
    <t>رحیم خانی</t>
  </si>
  <si>
    <t xml:space="preserve">محمد مهدی </t>
  </si>
  <si>
    <t>کریمی رکن آبادی</t>
  </si>
  <si>
    <t>دیبا</t>
  </si>
  <si>
    <t>اکبرزاده</t>
  </si>
  <si>
    <t>نگین</t>
  </si>
  <si>
    <t>فرخی بدوئی</t>
  </si>
  <si>
    <t>سید میلاد</t>
  </si>
  <si>
    <t>رفیعی</t>
  </si>
  <si>
    <t>آریان</t>
  </si>
  <si>
    <t>اعرابی</t>
  </si>
  <si>
    <t>علیرضا</t>
  </si>
  <si>
    <t>رضوانیان</t>
  </si>
  <si>
    <t>984315046</t>
  </si>
  <si>
    <t>سونیاسادات</t>
  </si>
  <si>
    <t>پزشکی اجتماعی دگمه چی</t>
  </si>
  <si>
    <t>سجاد</t>
  </si>
  <si>
    <t>مهدوی</t>
  </si>
  <si>
    <t>علی نژادفرد</t>
  </si>
  <si>
    <t>غزل</t>
  </si>
  <si>
    <t>آزاد</t>
  </si>
  <si>
    <t>سید آوید</t>
  </si>
  <si>
    <t>مدنی</t>
  </si>
  <si>
    <t>حنانه</t>
  </si>
  <si>
    <t>غلامعلی مجدابادی</t>
  </si>
  <si>
    <t>آرمان</t>
  </si>
  <si>
    <t>نمازی</t>
  </si>
  <si>
    <t>عرفان</t>
  </si>
  <si>
    <t>پاکیزه</t>
  </si>
  <si>
    <t>پزشکی اجتماعی ازگل</t>
  </si>
  <si>
    <t>امیرمحمد</t>
  </si>
  <si>
    <t>داودی</t>
  </si>
  <si>
    <t>زهره</t>
  </si>
  <si>
    <t>محمدی بیدسردره</t>
  </si>
  <si>
    <t>جلادتی</t>
  </si>
  <si>
    <t>ملیکا</t>
  </si>
  <si>
    <t>جوهری قوجدی</t>
  </si>
  <si>
    <t>پزشکی اجتماعی شیبانی</t>
  </si>
  <si>
    <t>امینی</t>
  </si>
  <si>
    <t>راوری نژاد</t>
  </si>
  <si>
    <t>امیرسجاد</t>
  </si>
  <si>
    <t>باقریان</t>
  </si>
  <si>
    <t>رسول</t>
  </si>
  <si>
    <t>ابراهیمی</t>
  </si>
  <si>
    <t>پزشکی اجتماعی چیذر</t>
  </si>
  <si>
    <t>الناز</t>
  </si>
  <si>
    <t>پزشکی اجتماعی چهارده معصوم</t>
  </si>
  <si>
    <t>پزشکی اجتماعی سمرقندی</t>
  </si>
  <si>
    <t>پزشکی اجتماعی شهید جعفری</t>
  </si>
  <si>
    <t>سلاجقه</t>
  </si>
  <si>
    <t>دارفرین</t>
  </si>
  <si>
    <t>صونا</t>
  </si>
  <si>
    <t>اداری</t>
  </si>
  <si>
    <t>سرمست زاده</t>
  </si>
  <si>
    <t>کیمیا</t>
  </si>
  <si>
    <t>غلامی</t>
  </si>
  <si>
    <t>مرداد - کارورزان پزشکی خانواده</t>
  </si>
  <si>
    <t>شهریور- کارورزان پزشکی خانواده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</si>
</sst>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</font>
    <font>
      <sz val="12"/>
      <color indexed="8"/>
      <name val="B Nazanin"/>
      <charset val="178"/>
    </font>
    <font>
      <sz val="12"/>
      <color indexed="20"/>
      <name val="B Nazanin"/>
      <charset val="178"/>
    </font>
    <font>
      <b/>
      <sz val="12"/>
      <color indexed="8"/>
      <name val="B Nazanin"/>
      <charset val="178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6"/>
      <name val="Calibri"/>
      <family val="2"/>
    </font>
    <font>
      <sz val="16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4">
    <xf numFmtId="0" fontId="0" fillId="0" borderId="0" xfId="0" applyFont="1" applyAlignment="1"/>
    <xf numFmtId="0" fontId="0" fillId="0" borderId="0" xfId="0" applyNumberFormat="1" applyFont="1" applyAlignment="1"/>
    <xf numFmtId="49" fontId="1" fillId="3" borderId="3" xfId="0" applyNumberFormat="1" applyFont="1" applyFill="1" applyBorder="1" applyAlignment="1">
      <alignment horizontal="right" readingOrder="2"/>
    </xf>
    <xf numFmtId="0" fontId="1" fillId="0" borderId="3" xfId="0" applyFont="1" applyBorder="1" applyAlignment="1"/>
    <xf numFmtId="49" fontId="1" fillId="0" borderId="3" xfId="0" applyNumberFormat="1" applyFont="1" applyBorder="1" applyAlignment="1">
      <alignment horizontal="right" readingOrder="2"/>
    </xf>
    <xf numFmtId="0" fontId="1" fillId="3" borderId="3" xfId="0" applyFont="1" applyFill="1" applyBorder="1" applyAlignment="1"/>
    <xf numFmtId="0" fontId="1" fillId="3" borderId="3" xfId="0" applyNumberFormat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49" fontId="1" fillId="3" borderId="3" xfId="0" applyNumberFormat="1" applyFont="1" applyFill="1" applyBorder="1" applyAlignment="1">
      <alignment horizontal="right"/>
    </xf>
    <xf numFmtId="0" fontId="2" fillId="3" borderId="3" xfId="0" applyNumberFormat="1" applyFont="1" applyFill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3" xfId="0" applyFont="1" applyFill="1" applyBorder="1" applyAlignment="1"/>
    <xf numFmtId="0" fontId="5" fillId="0" borderId="0" xfId="0" applyFont="1" applyAlignment="1"/>
    <xf numFmtId="0" fontId="5" fillId="0" borderId="0" xfId="0" applyNumberFormat="1" applyFont="1" applyAlignment="1"/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7" fillId="0" borderId="0" xfId="0" applyNumberFormat="1" applyFont="1" applyAlignment="1"/>
    <xf numFmtId="0" fontId="7" fillId="0" borderId="0" xfId="0" applyFont="1" applyAlignment="1"/>
    <xf numFmtId="0" fontId="5" fillId="0" borderId="0" xfId="0" applyNumberFormat="1" applyFont="1" applyAlignment="1">
      <alignment horizontal="right"/>
    </xf>
    <xf numFmtId="0" fontId="1" fillId="0" borderId="3" xfId="0" applyNumberFormat="1" applyFont="1" applyBorder="1" applyAlignment="1"/>
    <xf numFmtId="49" fontId="3" fillId="2" borderId="3" xfId="0" applyNumberFormat="1" applyFont="1" applyFill="1" applyBorder="1" applyAlignment="1">
      <alignment horizontal="center" readingOrder="2"/>
    </xf>
    <xf numFmtId="0" fontId="3" fillId="2" borderId="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0" borderId="0" xfId="0" applyNumberFormat="1" applyFont="1" applyAlignment="1"/>
    <xf numFmtId="0" fontId="9" fillId="0" borderId="0" xfId="0" applyFont="1" applyAlignment="1"/>
    <xf numFmtId="0" fontId="3" fillId="0" borderId="3" xfId="0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FFFFFF"/>
      <rgbColor rgb="FF385623"/>
      <rgbColor rgb="FFB15D24"/>
      <rgbColor rgb="FFFBE4D5"/>
      <rgbColor rgb="FFC5DEB5"/>
      <rgbColor rgb="FFBDD6EE"/>
      <rgbColor rgb="FFC8C8C8"/>
      <rgbColor rgb="FFF7CAAC"/>
      <rgbColor rgb="FFFFF2CB"/>
      <rgbColor rgb="FF333333"/>
      <rgbColor rgb="FFFF0000"/>
      <rgbColor rgb="FFC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rightToLeft="1" workbookViewId="0">
      <selection activeCell="L4" sqref="L4"/>
    </sheetView>
  </sheetViews>
  <sheetFormatPr defaultColWidth="8.85546875" defaultRowHeight="14.45" customHeight="1" x14ac:dyDescent="0.25"/>
  <cols>
    <col min="1" max="1" width="18.5703125" style="25" customWidth="1"/>
    <col min="2" max="2" width="17.140625" style="20" customWidth="1"/>
    <col min="3" max="3" width="29" style="20" customWidth="1"/>
    <col min="4" max="9" width="8.85546875" style="19"/>
    <col min="10" max="10" width="8.85546875" style="20" customWidth="1"/>
    <col min="11" max="16384" width="8.85546875" style="20"/>
  </cols>
  <sheetData>
    <row r="1" spans="1:9" s="31" customFormat="1" ht="23.25" customHeight="1" x14ac:dyDescent="0.35">
      <c r="A1" s="29" t="s">
        <v>103</v>
      </c>
      <c r="B1" s="29"/>
      <c r="C1" s="30"/>
      <c r="G1" s="32"/>
      <c r="H1" s="32"/>
      <c r="I1" s="32"/>
    </row>
    <row r="2" spans="1:9" ht="18.75" customHeight="1" x14ac:dyDescent="0.55000000000000004">
      <c r="A2" s="27" t="s">
        <v>0</v>
      </c>
      <c r="B2" s="28"/>
      <c r="C2" s="28"/>
      <c r="D2" s="20"/>
      <c r="E2" s="20"/>
      <c r="F2" s="20"/>
    </row>
    <row r="3" spans="1:9" ht="20.25" customHeight="1" x14ac:dyDescent="0.45">
      <c r="A3" s="6">
        <v>983315030</v>
      </c>
      <c r="B3" s="2" t="s">
        <v>9</v>
      </c>
      <c r="C3" s="2" t="s">
        <v>10</v>
      </c>
      <c r="D3" s="20"/>
      <c r="E3" s="20"/>
      <c r="F3" s="20"/>
    </row>
    <row r="4" spans="1:9" ht="16.5" customHeight="1" x14ac:dyDescent="0.45">
      <c r="A4" s="7" t="str" cm="1">
        <f t="array" ref="A4">"982315018"</f>
        <v>982315018</v>
      </c>
      <c r="B4" s="2" t="s">
        <v>15</v>
      </c>
      <c r="C4" s="2" t="s">
        <v>16</v>
      </c>
      <c r="D4" s="20"/>
      <c r="E4" s="20"/>
      <c r="F4" s="20"/>
    </row>
    <row r="5" spans="1:9" ht="18" customHeight="1" x14ac:dyDescent="0.45">
      <c r="A5" s="7" t="str" cm="1">
        <f t="array" ref="A5">"982315037"</f>
        <v>982315037</v>
      </c>
      <c r="B5" s="2" t="s">
        <v>24</v>
      </c>
      <c r="C5" s="2" t="s">
        <v>25</v>
      </c>
      <c r="D5" s="20"/>
      <c r="E5" s="20"/>
      <c r="F5" s="20"/>
    </row>
    <row r="6" spans="1:9" s="23" customFormat="1" ht="20.25" customHeight="1" x14ac:dyDescent="0.55000000000000004">
      <c r="A6" s="27" t="s">
        <v>27</v>
      </c>
      <c r="B6" s="28"/>
      <c r="C6" s="28"/>
      <c r="G6" s="24"/>
      <c r="H6" s="24"/>
      <c r="I6" s="24"/>
    </row>
    <row r="7" spans="1:9" ht="14.45" customHeight="1" x14ac:dyDescent="0.45">
      <c r="A7" s="7" t="str" cm="1">
        <f t="array" ref="A7">"984315007"</f>
        <v>984315007</v>
      </c>
      <c r="B7" s="2" t="s">
        <v>31</v>
      </c>
      <c r="C7" s="2" t="s">
        <v>32</v>
      </c>
      <c r="D7" s="20"/>
      <c r="E7" s="20"/>
      <c r="F7" s="20"/>
    </row>
    <row r="8" spans="1:9" ht="14.45" customHeight="1" x14ac:dyDescent="0.45">
      <c r="A8" s="7" t="str" cm="1">
        <f t="array" ref="A8">"982315523"</f>
        <v>982315523</v>
      </c>
      <c r="B8" s="2" t="s">
        <v>39</v>
      </c>
      <c r="C8" s="2" t="s">
        <v>40</v>
      </c>
      <c r="D8" s="20"/>
      <c r="E8" s="20"/>
      <c r="F8" s="20"/>
    </row>
    <row r="9" spans="1:9" ht="14.45" customHeight="1" x14ac:dyDescent="0.45">
      <c r="A9" s="7"/>
      <c r="B9" s="5" t="s">
        <v>26</v>
      </c>
      <c r="C9" s="5" t="s">
        <v>97</v>
      </c>
      <c r="D9" s="20"/>
      <c r="E9" s="20"/>
      <c r="F9" s="20"/>
    </row>
    <row r="10" spans="1:9" s="23" customFormat="1" ht="18.75" customHeight="1" x14ac:dyDescent="0.55000000000000004">
      <c r="A10" s="27" t="s">
        <v>44</v>
      </c>
      <c r="B10" s="28"/>
      <c r="C10" s="28"/>
      <c r="G10" s="24"/>
      <c r="H10" s="24"/>
      <c r="I10" s="24"/>
    </row>
    <row r="11" spans="1:9" ht="14.45" customHeight="1" x14ac:dyDescent="0.45">
      <c r="A11" s="7" t="str" cm="1">
        <f t="array" ref="A11">"982315055"</f>
        <v>982315055</v>
      </c>
      <c r="B11" s="2" t="s">
        <v>52</v>
      </c>
      <c r="C11" s="2" t="s">
        <v>53</v>
      </c>
      <c r="D11" s="20"/>
      <c r="E11" s="20"/>
      <c r="F11" s="20"/>
    </row>
    <row r="12" spans="1:9" ht="14.45" customHeight="1" x14ac:dyDescent="0.45">
      <c r="A12" s="8" t="s">
        <v>60</v>
      </c>
      <c r="B12" s="2" t="s">
        <v>61</v>
      </c>
      <c r="C12" s="2" t="s">
        <v>2</v>
      </c>
      <c r="D12" s="20"/>
      <c r="E12" s="20"/>
      <c r="F12" s="20"/>
    </row>
    <row r="13" spans="1:9" ht="14.45" customHeight="1" x14ac:dyDescent="0.45">
      <c r="A13" s="7"/>
      <c r="B13" s="5"/>
      <c r="C13" s="5"/>
      <c r="D13" s="20"/>
      <c r="E13" s="20"/>
      <c r="F13" s="20"/>
    </row>
    <row r="14" spans="1:9" s="23" customFormat="1" ht="18.75" customHeight="1" x14ac:dyDescent="0.55000000000000004">
      <c r="A14" s="27" t="s">
        <v>62</v>
      </c>
      <c r="B14" s="28"/>
      <c r="C14" s="28"/>
      <c r="G14" s="24"/>
      <c r="H14" s="24"/>
      <c r="I14" s="24"/>
    </row>
    <row r="15" spans="1:9" ht="14.45" customHeight="1" x14ac:dyDescent="0.45">
      <c r="A15" s="7" t="str" cm="1">
        <f t="array" ref="A15">"982315064"</f>
        <v>982315064</v>
      </c>
      <c r="B15" s="2" t="s">
        <v>68</v>
      </c>
      <c r="C15" s="2" t="s">
        <v>69</v>
      </c>
      <c r="D15" s="20"/>
      <c r="E15" s="20"/>
      <c r="F15" s="20"/>
    </row>
    <row r="16" spans="1:9" ht="14.45" customHeight="1" x14ac:dyDescent="0.45">
      <c r="A16" s="7" t="str" cm="1">
        <f t="array" ref="A16">"982315073"</f>
        <v>982315073</v>
      </c>
      <c r="B16" s="2" t="s">
        <v>72</v>
      </c>
      <c r="C16" s="2" t="s">
        <v>73</v>
      </c>
      <c r="D16" s="20"/>
      <c r="E16" s="20"/>
      <c r="F16" s="20"/>
    </row>
    <row r="17" spans="1:9" s="23" customFormat="1" ht="18" customHeight="1" x14ac:dyDescent="0.55000000000000004">
      <c r="A17" s="27" t="s">
        <v>76</v>
      </c>
      <c r="B17" s="28"/>
      <c r="C17" s="28"/>
      <c r="G17" s="24"/>
      <c r="H17" s="24"/>
      <c r="I17" s="24"/>
    </row>
    <row r="18" spans="1:9" ht="14.45" customHeight="1" x14ac:dyDescent="0.45">
      <c r="A18" s="7" t="str" cm="1">
        <f t="array" ref="A18">"984315026"</f>
        <v>984315026</v>
      </c>
      <c r="B18" s="2" t="s">
        <v>33</v>
      </c>
      <c r="C18" s="2" t="s">
        <v>34</v>
      </c>
      <c r="D18" s="20"/>
      <c r="E18" s="20"/>
      <c r="F18" s="20"/>
    </row>
    <row r="19" spans="1:9" ht="14.45" customHeight="1" x14ac:dyDescent="0.45">
      <c r="A19" s="7" t="str" cm="1">
        <f t="array" ref="A19">"982315509"</f>
        <v>982315509</v>
      </c>
      <c r="B19" s="2" t="s">
        <v>11</v>
      </c>
      <c r="C19" s="2" t="s">
        <v>83</v>
      </c>
      <c r="D19" s="20"/>
      <c r="E19" s="20"/>
      <c r="F19" s="20"/>
    </row>
    <row r="20" spans="1:9" s="23" customFormat="1" ht="17.25" customHeight="1" x14ac:dyDescent="0.55000000000000004">
      <c r="A20" s="27" t="s">
        <v>84</v>
      </c>
      <c r="B20" s="28"/>
      <c r="C20" s="28"/>
      <c r="G20" s="24"/>
      <c r="H20" s="24"/>
      <c r="I20" s="24"/>
    </row>
    <row r="21" spans="1:9" ht="14.45" customHeight="1" x14ac:dyDescent="0.45">
      <c r="A21" s="7" t="str" cm="1">
        <f t="array" ref="A21">"984315008"</f>
        <v>984315008</v>
      </c>
      <c r="B21" s="2" t="s">
        <v>87</v>
      </c>
      <c r="C21" s="2" t="s">
        <v>88</v>
      </c>
      <c r="D21" s="20"/>
      <c r="E21" s="20"/>
      <c r="F21" s="20"/>
    </row>
    <row r="22" spans="1:9" ht="14.45" customHeight="1" x14ac:dyDescent="0.45">
      <c r="A22" s="6">
        <v>983315505</v>
      </c>
      <c r="B22" s="2" t="s">
        <v>74</v>
      </c>
      <c r="C22" s="2" t="s">
        <v>75</v>
      </c>
      <c r="D22" s="20"/>
      <c r="E22" s="20"/>
      <c r="F22" s="20"/>
    </row>
    <row r="23" spans="1:9" ht="14.45" customHeight="1" x14ac:dyDescent="0.45">
      <c r="A23" s="6"/>
      <c r="B23" s="2" t="s">
        <v>101</v>
      </c>
      <c r="C23" s="2" t="s">
        <v>102</v>
      </c>
      <c r="D23" s="20"/>
      <c r="E23" s="20"/>
      <c r="F23" s="20"/>
    </row>
    <row r="24" spans="1:9" s="23" customFormat="1" ht="18" customHeight="1" x14ac:dyDescent="0.55000000000000004">
      <c r="A24" s="27" t="s">
        <v>91</v>
      </c>
      <c r="B24" s="28"/>
      <c r="C24" s="28"/>
      <c r="G24" s="24"/>
      <c r="H24" s="24"/>
      <c r="I24" s="24"/>
    </row>
    <row r="25" spans="1:9" ht="14.45" customHeight="1" x14ac:dyDescent="0.45">
      <c r="A25" s="7" t="str" cm="1">
        <f t="array" ref="A25">"984315033"</f>
        <v>984315033</v>
      </c>
      <c r="B25" s="2" t="s">
        <v>17</v>
      </c>
      <c r="C25" s="2" t="s">
        <v>45</v>
      </c>
      <c r="D25" s="20"/>
      <c r="E25" s="20"/>
      <c r="F25" s="20"/>
    </row>
    <row r="26" spans="1:9" ht="14.45" customHeight="1" x14ac:dyDescent="0.45">
      <c r="A26" s="6">
        <v>984315003</v>
      </c>
      <c r="B26" s="2" t="s">
        <v>56</v>
      </c>
      <c r="C26" s="2" t="s">
        <v>57</v>
      </c>
      <c r="D26" s="20"/>
      <c r="E26" s="20"/>
      <c r="F26" s="20"/>
    </row>
    <row r="27" spans="1:9" s="23" customFormat="1" ht="18" customHeight="1" x14ac:dyDescent="0.55000000000000004">
      <c r="A27" s="27" t="s">
        <v>93</v>
      </c>
      <c r="B27" s="28"/>
      <c r="C27" s="28"/>
      <c r="G27" s="24"/>
      <c r="H27" s="24"/>
      <c r="I27" s="24"/>
    </row>
    <row r="28" spans="1:9" ht="14.45" customHeight="1" x14ac:dyDescent="0.45">
      <c r="A28" s="7" t="str" cm="1">
        <f t="array" ref="A28">"982315028"</f>
        <v>982315028</v>
      </c>
      <c r="B28" s="2" t="s">
        <v>77</v>
      </c>
      <c r="C28" s="2" t="s">
        <v>78</v>
      </c>
      <c r="D28" s="20"/>
      <c r="E28" s="20"/>
      <c r="F28" s="20"/>
    </row>
    <row r="29" spans="1:9" ht="14.45" customHeight="1" x14ac:dyDescent="0.45">
      <c r="A29" s="7" t="str" cm="1">
        <f t="array" ref="A29">"982315031"</f>
        <v>982315031</v>
      </c>
      <c r="B29" s="2" t="s">
        <v>82</v>
      </c>
      <c r="C29" s="2" t="s">
        <v>86</v>
      </c>
      <c r="D29" s="20"/>
      <c r="E29" s="20"/>
      <c r="F29" s="20"/>
    </row>
    <row r="30" spans="1:9" s="23" customFormat="1" ht="20.25" customHeight="1" x14ac:dyDescent="0.55000000000000004">
      <c r="A30" s="27" t="s">
        <v>94</v>
      </c>
      <c r="B30" s="28"/>
      <c r="C30" s="28"/>
      <c r="G30" s="24"/>
      <c r="H30" s="24"/>
      <c r="I30" s="24"/>
    </row>
    <row r="31" spans="1:9" ht="14.45" customHeight="1" x14ac:dyDescent="0.45">
      <c r="A31" s="7" t="str" cm="1">
        <f t="array" ref="A31">"982315023"</f>
        <v>982315023</v>
      </c>
      <c r="B31" s="2" t="s">
        <v>8</v>
      </c>
      <c r="C31" s="2" t="s">
        <v>43</v>
      </c>
      <c r="D31" s="20"/>
      <c r="E31" s="20"/>
      <c r="F31" s="20"/>
    </row>
    <row r="32" spans="1:9" ht="14.45" customHeight="1" x14ac:dyDescent="0.45">
      <c r="A32" s="7" t="str" cm="1">
        <f t="array" ref="A32">"982315001"</f>
        <v>982315001</v>
      </c>
      <c r="B32" s="2" t="s">
        <v>89</v>
      </c>
      <c r="C32" s="2" t="s">
        <v>90</v>
      </c>
      <c r="D32" s="20"/>
      <c r="E32" s="20"/>
      <c r="F32" s="20"/>
    </row>
    <row r="33" spans="1:9" s="23" customFormat="1" ht="20.25" customHeight="1" x14ac:dyDescent="0.55000000000000004">
      <c r="A33" s="27" t="s">
        <v>95</v>
      </c>
      <c r="B33" s="28"/>
      <c r="C33" s="28"/>
      <c r="G33" s="24"/>
      <c r="H33" s="24"/>
      <c r="I33" s="24"/>
    </row>
    <row r="34" spans="1:9" ht="14.45" customHeight="1" x14ac:dyDescent="0.45">
      <c r="A34" s="9">
        <v>983315513</v>
      </c>
      <c r="B34" s="2" t="s">
        <v>54</v>
      </c>
      <c r="C34" s="2" t="s">
        <v>55</v>
      </c>
      <c r="D34" s="20"/>
      <c r="E34" s="20"/>
      <c r="F34" s="20"/>
    </row>
    <row r="35" spans="1:9" ht="14.45" customHeight="1" x14ac:dyDescent="0.45">
      <c r="A35" s="6">
        <v>983315021</v>
      </c>
      <c r="B35" s="2" t="s">
        <v>46</v>
      </c>
      <c r="C35" s="2" t="s">
        <v>47</v>
      </c>
      <c r="D35" s="20"/>
      <c r="E35" s="20"/>
      <c r="F35" s="20"/>
    </row>
    <row r="36" spans="1:9" ht="14.45" customHeight="1" x14ac:dyDescent="0.45">
      <c r="A36" s="15"/>
      <c r="B36" s="16"/>
      <c r="C36" s="16"/>
      <c r="D36" s="20"/>
      <c r="E36" s="20"/>
      <c r="F36" s="20"/>
    </row>
    <row r="37" spans="1:9" ht="14.45" customHeight="1" x14ac:dyDescent="0.45">
      <c r="A37" s="10"/>
      <c r="B37" s="26"/>
      <c r="C37" s="26"/>
      <c r="D37" s="20"/>
      <c r="E37" s="20"/>
      <c r="F37" s="20"/>
    </row>
  </sheetData>
  <mergeCells count="11">
    <mergeCell ref="A1:C1"/>
    <mergeCell ref="A2:C2"/>
    <mergeCell ref="A14:C14"/>
    <mergeCell ref="A6:C6"/>
    <mergeCell ref="A10:C10"/>
    <mergeCell ref="A30:C30"/>
    <mergeCell ref="A33:C33"/>
    <mergeCell ref="A27:C27"/>
    <mergeCell ref="A17:C17"/>
    <mergeCell ref="A20:C20"/>
    <mergeCell ref="A24:C24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rightToLeft="1" tabSelected="1" topLeftCell="A22" workbookViewId="0">
      <selection activeCell="E31" sqref="E31"/>
    </sheetView>
  </sheetViews>
  <sheetFormatPr defaultRowHeight="15" x14ac:dyDescent="0.25"/>
  <cols>
    <col min="1" max="1" width="16.7109375" style="11" customWidth="1"/>
    <col min="2" max="2" width="18.42578125" style="1" customWidth="1"/>
    <col min="3" max="3" width="23.7109375" style="1" customWidth="1"/>
  </cols>
  <sheetData>
    <row r="1" spans="1:3" ht="15.75" x14ac:dyDescent="0.25">
      <c r="A1" s="21" t="s">
        <v>104</v>
      </c>
      <c r="B1" s="21"/>
      <c r="C1" s="22"/>
    </row>
    <row r="2" spans="1:3" s="14" customFormat="1" ht="21" x14ac:dyDescent="0.55000000000000004">
      <c r="A2" s="27" t="s">
        <v>0</v>
      </c>
      <c r="B2" s="28"/>
      <c r="C2" s="28"/>
    </row>
    <row r="3" spans="1:3" ht="18.75" x14ac:dyDescent="0.45">
      <c r="A3" s="12" t="str" cm="1">
        <f t="array" ref="A3">"984315004"</f>
        <v>984315004</v>
      </c>
      <c r="B3" s="4" t="s">
        <v>3</v>
      </c>
      <c r="C3" s="4" t="s">
        <v>4</v>
      </c>
    </row>
    <row r="4" spans="1:3" ht="18.75" x14ac:dyDescent="0.45">
      <c r="A4" s="12" t="str" cm="1">
        <f t="array" ref="A4">"982315020"</f>
        <v>982315020</v>
      </c>
      <c r="B4" s="4" t="s">
        <v>1</v>
      </c>
      <c r="C4" s="4" t="s">
        <v>5</v>
      </c>
    </row>
    <row r="5" spans="1:3" ht="18.75" x14ac:dyDescent="0.45">
      <c r="A5" s="12" t="str" cm="1">
        <f t="array" ref="A5">"982315066"</f>
        <v>982315066</v>
      </c>
      <c r="B5" s="4" t="s">
        <v>18</v>
      </c>
      <c r="C5" s="4" t="s">
        <v>19</v>
      </c>
    </row>
    <row r="6" spans="1:3" s="14" customFormat="1" ht="21" x14ac:dyDescent="0.55000000000000004">
      <c r="A6" s="27" t="s">
        <v>27</v>
      </c>
      <c r="B6" s="28"/>
      <c r="C6" s="28"/>
    </row>
    <row r="7" spans="1:3" ht="18.75" x14ac:dyDescent="0.45">
      <c r="A7" s="12" t="str" cm="1">
        <f t="array" ref="A7">"984315043"</f>
        <v>984315043</v>
      </c>
      <c r="B7" s="4" t="s">
        <v>6</v>
      </c>
      <c r="C7" s="4" t="s">
        <v>7</v>
      </c>
    </row>
    <row r="8" spans="1:3" ht="18.75" x14ac:dyDescent="0.45">
      <c r="A8" s="12" t="str" cm="1">
        <f t="array" ref="A8">"982315504"</f>
        <v>982315504</v>
      </c>
      <c r="B8" s="4" t="s">
        <v>35</v>
      </c>
      <c r="C8" s="4" t="s">
        <v>36</v>
      </c>
    </row>
    <row r="9" spans="1:3" ht="18.75" x14ac:dyDescent="0.45">
      <c r="A9" s="10">
        <v>98131506</v>
      </c>
      <c r="B9" s="4" t="s">
        <v>22</v>
      </c>
      <c r="C9" s="4" t="s">
        <v>23</v>
      </c>
    </row>
    <row r="10" spans="1:3" s="14" customFormat="1" ht="21" x14ac:dyDescent="0.55000000000000004">
      <c r="A10" s="27" t="s">
        <v>44</v>
      </c>
      <c r="B10" s="28"/>
      <c r="C10" s="28"/>
    </row>
    <row r="11" spans="1:3" ht="18.75" x14ac:dyDescent="0.45">
      <c r="A11" s="10">
        <v>981315061</v>
      </c>
      <c r="B11" s="4" t="s">
        <v>48</v>
      </c>
      <c r="C11" s="4" t="s">
        <v>49</v>
      </c>
    </row>
    <row r="12" spans="1:3" ht="18.75" x14ac:dyDescent="0.45">
      <c r="A12" s="12" t="str" cm="1">
        <f t="array" ref="A12">"982315004"</f>
        <v>982315004</v>
      </c>
      <c r="B12" s="4" t="s">
        <v>28</v>
      </c>
      <c r="C12" s="4" t="s">
        <v>29</v>
      </c>
    </row>
    <row r="13" spans="1:3" ht="18.75" x14ac:dyDescent="0.45">
      <c r="A13" s="12" t="str" cm="1">
        <f t="array" ref="A13">"984315905"</f>
        <v>984315905</v>
      </c>
      <c r="B13" s="4" t="s">
        <v>20</v>
      </c>
      <c r="C13" s="4" t="s">
        <v>21</v>
      </c>
    </row>
    <row r="14" spans="1:3" s="14" customFormat="1" ht="21" x14ac:dyDescent="0.55000000000000004">
      <c r="A14" s="27" t="s">
        <v>62</v>
      </c>
      <c r="B14" s="28"/>
      <c r="C14" s="28"/>
    </row>
    <row r="15" spans="1:3" ht="18.75" x14ac:dyDescent="0.45">
      <c r="A15" s="10">
        <v>982315508</v>
      </c>
      <c r="B15" s="4" t="s">
        <v>15</v>
      </c>
      <c r="C15" s="4" t="s">
        <v>65</v>
      </c>
    </row>
    <row r="16" spans="1:3" ht="18.75" x14ac:dyDescent="0.45">
      <c r="A16" s="10">
        <v>982315062</v>
      </c>
      <c r="B16" s="4" t="s">
        <v>63</v>
      </c>
      <c r="C16" s="4" t="s">
        <v>64</v>
      </c>
    </row>
    <row r="17" spans="1:3" ht="18.75" x14ac:dyDescent="0.45">
      <c r="A17" s="10"/>
      <c r="B17" s="4" t="s">
        <v>41</v>
      </c>
      <c r="C17" s="4" t="s">
        <v>96</v>
      </c>
    </row>
    <row r="18" spans="1:3" s="14" customFormat="1" ht="21" x14ac:dyDescent="0.55000000000000004">
      <c r="A18" s="27" t="s">
        <v>76</v>
      </c>
      <c r="B18" s="28"/>
      <c r="C18" s="28"/>
    </row>
    <row r="19" spans="1:3" ht="18.75" x14ac:dyDescent="0.45">
      <c r="A19" s="12" t="str" cm="1">
        <f t="array" ref="A19">"982315510"</f>
        <v>982315510</v>
      </c>
      <c r="B19" s="4" t="s">
        <v>42</v>
      </c>
      <c r="C19" s="4" t="s">
        <v>5</v>
      </c>
    </row>
    <row r="20" spans="1:3" ht="18.75" x14ac:dyDescent="0.45">
      <c r="A20" s="12" t="str" cm="1">
        <f t="array" ref="A20">"984315047"</f>
        <v>984315047</v>
      </c>
      <c r="B20" s="4" t="s">
        <v>79</v>
      </c>
      <c r="C20" s="4" t="s">
        <v>80</v>
      </c>
    </row>
    <row r="21" spans="1:3" s="14" customFormat="1" ht="21" x14ac:dyDescent="0.55000000000000004">
      <c r="A21" s="27" t="s">
        <v>84</v>
      </c>
      <c r="B21" s="28"/>
      <c r="C21" s="28"/>
    </row>
    <row r="22" spans="1:3" ht="18.75" x14ac:dyDescent="0.45">
      <c r="A22" s="12" t="str" cm="1">
        <f t="array" ref="A22">"982315501"</f>
        <v>982315501</v>
      </c>
      <c r="B22" s="4" t="s">
        <v>13</v>
      </c>
      <c r="C22" s="4" t="s">
        <v>14</v>
      </c>
    </row>
    <row r="23" spans="1:3" ht="18.75" x14ac:dyDescent="0.45">
      <c r="A23" s="12" t="str" cm="1">
        <f t="array" ref="A23">"984315005"</f>
        <v>984315005</v>
      </c>
      <c r="B23" s="4" t="s">
        <v>50</v>
      </c>
      <c r="C23" s="4" t="s">
        <v>51</v>
      </c>
    </row>
    <row r="24" spans="1:3" s="14" customFormat="1" ht="21" x14ac:dyDescent="0.55000000000000004">
      <c r="A24" s="27" t="s">
        <v>91</v>
      </c>
      <c r="B24" s="28"/>
      <c r="C24" s="28"/>
    </row>
    <row r="25" spans="1:3" ht="18.75" x14ac:dyDescent="0.45">
      <c r="A25" s="12" t="str" cm="1">
        <f t="array" ref="A25">"982315006"</f>
        <v>982315006</v>
      </c>
      <c r="B25" s="4" t="s">
        <v>15</v>
      </c>
      <c r="C25" s="4" t="s">
        <v>85</v>
      </c>
    </row>
    <row r="26" spans="1:3" ht="18.75" x14ac:dyDescent="0.45">
      <c r="A26" s="12" t="str" cm="1">
        <f t="array" ref="A26">"984315022"</f>
        <v>984315022</v>
      </c>
      <c r="B26" s="4" t="s">
        <v>58</v>
      </c>
      <c r="C26" s="4" t="s">
        <v>59</v>
      </c>
    </row>
    <row r="27" spans="1:3" s="14" customFormat="1" ht="21" x14ac:dyDescent="0.55000000000000004">
      <c r="A27" s="27" t="s">
        <v>93</v>
      </c>
      <c r="B27" s="28"/>
      <c r="C27" s="33"/>
    </row>
    <row r="28" spans="1:3" ht="18.75" x14ac:dyDescent="0.45">
      <c r="A28" s="12" t="str" cm="1">
        <f t="array" ref="A28">"984315028"</f>
        <v>984315028</v>
      </c>
      <c r="B28" s="4" t="s">
        <v>37</v>
      </c>
      <c r="C28" s="4" t="s">
        <v>38</v>
      </c>
    </row>
    <row r="29" spans="1:3" ht="18.75" x14ac:dyDescent="0.45">
      <c r="A29" s="12"/>
      <c r="B29" s="4" t="s">
        <v>98</v>
      </c>
      <c r="C29" s="4" t="s">
        <v>99</v>
      </c>
    </row>
    <row r="30" spans="1:3" ht="18.75" x14ac:dyDescent="0.45">
      <c r="A30" s="12"/>
      <c r="B30" s="3" t="s">
        <v>92</v>
      </c>
      <c r="C30" s="3" t="s">
        <v>100</v>
      </c>
    </row>
    <row r="31" spans="1:3" s="14" customFormat="1" ht="21" x14ac:dyDescent="0.55000000000000004">
      <c r="A31" s="27" t="s">
        <v>94</v>
      </c>
      <c r="B31" s="28"/>
      <c r="C31" s="33"/>
    </row>
    <row r="32" spans="1:3" ht="18.75" x14ac:dyDescent="0.45">
      <c r="A32" s="12" t="str" cm="1">
        <f t="array" ref="A32">"982315003"</f>
        <v>982315003</v>
      </c>
      <c r="B32" s="4" t="s">
        <v>66</v>
      </c>
      <c r="C32" s="4" t="s">
        <v>67</v>
      </c>
    </row>
    <row r="33" spans="1:3" ht="18.75" x14ac:dyDescent="0.45">
      <c r="A33" s="12" t="str" cm="1">
        <f t="array" ref="A33">"982315054"</f>
        <v>982315054</v>
      </c>
      <c r="B33" s="4" t="s">
        <v>70</v>
      </c>
      <c r="C33" s="4" t="s">
        <v>71</v>
      </c>
    </row>
    <row r="34" spans="1:3" s="14" customFormat="1" ht="21" x14ac:dyDescent="0.55000000000000004">
      <c r="A34" s="27" t="s">
        <v>95</v>
      </c>
      <c r="B34" s="28"/>
      <c r="C34" s="28"/>
    </row>
    <row r="35" spans="1:3" ht="18.75" x14ac:dyDescent="0.45">
      <c r="A35" s="12" t="str" cm="1">
        <f t="array" ref="A35">"982315506"</f>
        <v>982315506</v>
      </c>
      <c r="B35" s="4" t="s">
        <v>11</v>
      </c>
      <c r="C35" s="4" t="s">
        <v>12</v>
      </c>
    </row>
    <row r="36" spans="1:3" ht="18.75" x14ac:dyDescent="0.45">
      <c r="A36" s="13">
        <v>981315515</v>
      </c>
      <c r="B36" s="4" t="s">
        <v>30</v>
      </c>
      <c r="C36" s="4" t="s">
        <v>81</v>
      </c>
    </row>
    <row r="37" spans="1:3" ht="21" x14ac:dyDescent="0.55000000000000004">
      <c r="A37" s="17"/>
      <c r="B37" s="18"/>
      <c r="C37" s="18"/>
    </row>
  </sheetData>
  <mergeCells count="11">
    <mergeCell ref="A6:C6"/>
    <mergeCell ref="A34:C34"/>
    <mergeCell ref="A24:C24"/>
    <mergeCell ref="A18:C18"/>
    <mergeCell ref="A1:C1"/>
    <mergeCell ref="A2:C2"/>
    <mergeCell ref="A10:C10"/>
    <mergeCell ref="A27:C27"/>
    <mergeCell ref="A21:C21"/>
    <mergeCell ref="A31:C31"/>
    <mergeCell ref="A14:C1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naderi</dc:creator>
  <cp:lastModifiedBy>Maryam Sabokseir</cp:lastModifiedBy>
  <cp:lastPrinted>2026-07-21T07:31:31Z</cp:lastPrinted>
  <dcterms:created xsi:type="dcterms:W3CDTF">2026-07-19T04:46:07Z</dcterms:created>
  <dcterms:modified xsi:type="dcterms:W3CDTF">2026-07-21T07:31:34Z</dcterms:modified>
</cp:coreProperties>
</file>